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465" windowWidth="26700" windowHeight="16440" tabRatio="760" activeTab="0"/>
  </bookViews>
  <sheets>
    <sheet name="Buxheti vjetor" sheetId="1" r:id="rId1"/>
  </sheets>
  <externalReferences>
    <externalReference r:id="rId4"/>
  </externalReferences>
  <definedNames>
    <definedName name="lista_e_bankave">'[1]definicione'!$K$2:$K$17</definedName>
    <definedName name="max_paga_tatim">'[1]definicione'!$C$10</definedName>
    <definedName name="max_s_shoqeror">'[1]definicione'!$C$6</definedName>
    <definedName name="min_paga_tatim">'[1]definicione'!$C$9</definedName>
    <definedName name="paga_e_presidentit">'[1]definicione'!$C$15</definedName>
    <definedName name="raport_mjekesor">'[1]definicione'!$C$2</definedName>
    <definedName name="s_shendetsor">'[1]definicione'!$C$3</definedName>
    <definedName name="s_shoqeror">'[1]definicione'!$C$4</definedName>
    <definedName name="tatimi_13">'[1]definicione'!$C$7</definedName>
    <definedName name="tatimi_23">'[1]definicione'!$C$8</definedName>
    <definedName name="tatimi_abs">'[1]definicione'!$C$11</definedName>
  </definedNames>
  <calcPr fullCalcOnLoad="1"/>
</workbook>
</file>

<file path=xl/sharedStrings.xml><?xml version="1.0" encoding="utf-8"?>
<sst xmlns="http://schemas.openxmlformats.org/spreadsheetml/2006/main" count="63" uniqueCount="60">
  <si>
    <t>Nr</t>
  </si>
  <si>
    <t>Shenime</t>
  </si>
  <si>
    <t>Ndertimi dhe mirembajtja e faqes web per 
Keshillin Bashkiak</t>
  </si>
  <si>
    <t>Nr.</t>
  </si>
  <si>
    <t>ne  leke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</si>
  <si>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</si>
  <si>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</si>
  <si>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</si>
  <si>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</si>
  <si>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</si>
  <si>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Sekretari i Keshillit, page, sigurime shoqerore</t>
  </si>
  <si>
    <t>Vlera vjen nga sheet Plani I punes det. Shpenz</t>
  </si>
  <si>
    <t>Shpenzime per konsultime (detajuar te plani vjetor i konsultimeve)</t>
  </si>
  <si>
    <t>Vlera vjen nga sheet Plani I konsult me shpenz</t>
  </si>
  <si>
    <t>Shpenzime per dhurata ceremoniale</t>
  </si>
  <si>
    <t>Botime periodike (raporti vjetor i veprimtarise se keshillit, gazeta juridike e keshillit, fletepalosje)</t>
  </si>
  <si>
    <t>Blerje karta urimi per festat zyrtare</t>
  </si>
  <si>
    <t>Abonim ne revista e gazeta</t>
  </si>
  <si>
    <t>Abonim ne fletore zyrtare</t>
  </si>
  <si>
    <t>Shpenzime te paparashikuara (kontigjence)</t>
  </si>
  <si>
    <t>shpenzime te tjera</t>
  </si>
  <si>
    <t>Kancelari per zyre</t>
  </si>
  <si>
    <t>Mirembajtje pajisje kompjuterike</t>
  </si>
  <si>
    <t>Investime</t>
  </si>
  <si>
    <t>Zyre per punonjesit e sekretariatit</t>
  </si>
  <si>
    <t>TOTALI I SHPENZIMEVE</t>
  </si>
  <si>
    <t>Specifikimet Teknike Standarde për vitin 2019 sipas AKSHI</t>
  </si>
  <si>
    <t>Kompjuter Desktop 1</t>
  </si>
  <si>
    <t>UPS bateri 600VA</t>
  </si>
  <si>
    <t>Fotokopje (1)</t>
  </si>
  <si>
    <t>Fotokopje Multifunction   B&amp;W  Basic A3</t>
  </si>
  <si>
    <t>Projektor  (1)</t>
  </si>
  <si>
    <t>Projektor Tipi 1</t>
  </si>
  <si>
    <t>Kategoria III-B VKM Nr. 177, datë 8.3.2017 ç) Për njësitë e vetëqeverisjes vendore me 50 001–100 000 banorë:  Nga 25.000 deri 49.000 lek</t>
  </si>
  <si>
    <t>Kategoria III-A/1 VKM Nr. 177, datë 8.3.2017 ç) Për njësitë e vetëqeverisjes vendore me 50 001–100 000 banorë:  Nga 27.000 deri 61.000 lek</t>
  </si>
  <si>
    <t>Kategoria IV-A VKM Nr. 177, datë 8.3.2017 ç) Për njësitë e vetëqeverisjes vendore me 50 001–100 000 banorë:  Nga 23.000 deri 38.000 lek</t>
  </si>
  <si>
    <t xml:space="preserve">VKM Nr. 177, datë 8.3.2017 ç) Për njësitë e vetëqeverisjes vendore me 50 001–100 000 banorë: - Kryetari 70 000 – 125 725 lekë; </t>
  </si>
  <si>
    <t>Standarte</t>
  </si>
  <si>
    <t>Tavoline per mbledhje e komisioneve</t>
  </si>
  <si>
    <t>Karrige Zyre me rrotullim</t>
  </si>
  <si>
    <t>Karrige Zyre me rrotullim tav mbledhje</t>
  </si>
  <si>
    <t>Rafte zyre standart</t>
  </si>
  <si>
    <t>Tavoline Zyre Mbledhje  (1)</t>
  </si>
  <si>
    <t>Karrige Zyre (6)</t>
  </si>
  <si>
    <t>Plani i punes Keshillit Shpenzime</t>
  </si>
  <si>
    <r>
      <t>Ekspertize</t>
    </r>
    <r>
      <rPr>
        <sz val="10"/>
        <color indexed="48"/>
        <rFont val="Times New Roman"/>
        <family val="1"/>
      </rPr>
      <t xml:space="preserve"> (1 ne vit)</t>
    </r>
  </si>
  <si>
    <t>Sherbim interneti per Keshillin</t>
  </si>
  <si>
    <r>
      <t xml:space="preserve">Kompjuter zyre </t>
    </r>
    <r>
      <rPr>
        <sz val="10"/>
        <color indexed="12"/>
        <rFont val="Times New Roman"/>
        <family val="1"/>
      </rPr>
      <t>(1)</t>
    </r>
  </si>
  <si>
    <t>UPS bateri   (1)</t>
  </si>
  <si>
    <t>Tavoline Zyre (1)</t>
  </si>
  <si>
    <t>Karrige Zyre (2)</t>
  </si>
  <si>
    <t>Raft zyre (1)</t>
  </si>
  <si>
    <t>Specialist Jurist/ekonomist, page, sigurime shoqerore</t>
  </si>
  <si>
    <t>Shpenzime per karburant per levizje neper njesi administrative per zgjedhjen e kryepleqve si dhe konsultime publike</t>
  </si>
  <si>
    <t xml:space="preserve">Vizite tre ditore e Keshilltareve Zvicer, shkembim eksperiencash sa i perket punes me rregulloret Keshillave vendore,  konsultimet publike, strukturave komunitare etj. </t>
  </si>
  <si>
    <t>Blerje kancelarie per nevojat e zyres se Keshillit, komisioneve, dhe pergatitje e materialeve per konsultime,</t>
  </si>
  <si>
    <t>Shuma e buxhetit te Keshillit, pa perfshire shperblimet, rrogen e sekretarit dhe Sares</t>
  </si>
  <si>
    <t xml:space="preserve">Vizite  Aleances zgjeruar te  grave brenda vendit me grantin e fituar nga Konkursi i praktikave te mira </t>
  </si>
  <si>
    <t>Bashkefinancime per projekte te perbashketa</t>
  </si>
  <si>
    <t>Keshilli Bashkiak Diber
BUXHETI VJETOR 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</si>
</sst>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-* #,##0.00_-;\-* #,##0.00_-;_-* &quot;-&quot;??_-;_-@_-"/>
    <numFmt numFmtId="172" formatCode="_(* #,##0.0_);_(* \(#,##0.0\);_(* &quot;-&quot;?_);_(@_)"/>
    <numFmt numFmtId="173" formatCode="0.0"/>
    <numFmt numFmtId="174" formatCode="#,##0.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169" fontId="2" fillId="0" borderId="0" xfId="42" applyNumberFormat="1" applyFont="1" applyAlignment="1">
      <alignment vertical="center" wrapText="1"/>
    </xf>
    <xf numFmtId="169" fontId="2" fillId="0" borderId="0" xfId="42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9" fontId="4" fillId="0" borderId="0" xfId="42" applyNumberFormat="1" applyFont="1" applyAlignment="1">
      <alignment horizontal="right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 wrapText="1"/>
    </xf>
    <xf numFmtId="169" fontId="5" fillId="9" borderId="11" xfId="42" applyNumberFormat="1" applyFont="1" applyFill="1" applyBorder="1" applyAlignment="1">
      <alignment horizontal="center" vertical="center" wrapText="1"/>
    </xf>
    <xf numFmtId="169" fontId="5" fillId="9" borderId="11" xfId="42" applyNumberFormat="1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169" fontId="5" fillId="4" borderId="14" xfId="42" applyNumberFormat="1" applyFont="1" applyFill="1" applyBorder="1" applyAlignment="1">
      <alignment horizontal="center" vertical="center" wrapText="1"/>
    </xf>
    <xf numFmtId="169" fontId="5" fillId="4" borderId="14" xfId="42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69" fontId="2" fillId="0" borderId="17" xfId="42" applyNumberFormat="1" applyFont="1" applyBorder="1" applyAlignment="1">
      <alignment horizontal="center" vertical="center" wrapText="1"/>
    </xf>
    <xf numFmtId="169" fontId="2" fillId="0" borderId="17" xfId="42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169" fontId="2" fillId="0" borderId="19" xfId="42" applyNumberFormat="1" applyFont="1" applyBorder="1" applyAlignment="1">
      <alignment horizontal="center" vertical="center" wrapText="1"/>
    </xf>
    <xf numFmtId="169" fontId="2" fillId="0" borderId="19" xfId="42" applyNumberFormat="1" applyFont="1" applyBorder="1" applyAlignment="1">
      <alignment horizontal="center" vertical="center"/>
    </xf>
    <xf numFmtId="169" fontId="2" fillId="0" borderId="19" xfId="42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9" fontId="2" fillId="0" borderId="19" xfId="42" applyNumberFormat="1" applyFont="1" applyBorder="1" applyAlignment="1">
      <alignment vertical="center" wrapText="1"/>
    </xf>
    <xf numFmtId="0" fontId="48" fillId="0" borderId="20" xfId="0" applyFont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 wrapText="1"/>
    </xf>
    <xf numFmtId="169" fontId="5" fillId="4" borderId="19" xfId="42" applyNumberFormat="1" applyFont="1" applyFill="1" applyBorder="1" applyAlignment="1">
      <alignment horizontal="center" vertical="center" wrapText="1"/>
    </xf>
    <xf numFmtId="169" fontId="5" fillId="4" borderId="19" xfId="42" applyNumberFormat="1" applyFont="1" applyFill="1" applyBorder="1" applyAlignment="1">
      <alignment horizontal="center" vertical="center"/>
    </xf>
    <xf numFmtId="169" fontId="5" fillId="4" borderId="19" xfId="42" applyNumberFormat="1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left" vertical="center" wrapText="1"/>
    </xf>
    <xf numFmtId="169" fontId="5" fillId="2" borderId="11" xfId="42" applyNumberFormat="1" applyFont="1" applyFill="1" applyBorder="1" applyAlignment="1">
      <alignment vertical="center" wrapText="1"/>
    </xf>
    <xf numFmtId="169" fontId="5" fillId="2" borderId="11" xfId="42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9" fontId="2" fillId="0" borderId="0" xfId="42" applyNumberFormat="1" applyFont="1" applyBorder="1" applyAlignment="1">
      <alignment vertical="center" wrapText="1"/>
    </xf>
    <xf numFmtId="169" fontId="2" fillId="0" borderId="0" xfId="42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168" fontId="2" fillId="0" borderId="17" xfId="42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169" fontId="2" fillId="0" borderId="19" xfId="42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69" fontId="2" fillId="0" borderId="19" xfId="42" applyNumberFormat="1" applyFont="1" applyBorder="1" applyAlignment="1">
      <alignment vertical="center"/>
    </xf>
    <xf numFmtId="169" fontId="2" fillId="33" borderId="19" xfId="42" applyNumberFormat="1" applyFont="1" applyFill="1" applyBorder="1" applyAlignment="1">
      <alignment vertical="center"/>
    </xf>
    <xf numFmtId="0" fontId="2" fillId="22" borderId="18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left" vertical="center" wrapText="1"/>
    </xf>
    <xf numFmtId="169" fontId="2" fillId="22" borderId="19" xfId="42" applyNumberFormat="1" applyFont="1" applyFill="1" applyBorder="1" applyAlignment="1">
      <alignment horizontal="center" vertical="center" wrapText="1"/>
    </xf>
    <xf numFmtId="169" fontId="2" fillId="22" borderId="19" xfId="42" applyNumberFormat="1" applyFont="1" applyFill="1" applyBorder="1" applyAlignment="1">
      <alignment horizontal="center" vertical="center"/>
    </xf>
    <xf numFmtId="169" fontId="5" fillId="22" borderId="19" xfId="42" applyNumberFormat="1" applyFont="1" applyFill="1" applyBorder="1" applyAlignment="1">
      <alignment vertical="center"/>
    </xf>
    <xf numFmtId="0" fontId="2" fillId="22" borderId="20" xfId="0" applyFont="1" applyFill="1" applyBorder="1" applyAlignment="1">
      <alignment vertical="center"/>
    </xf>
    <xf numFmtId="169" fontId="6" fillId="22" borderId="19" xfId="4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9" fontId="2" fillId="33" borderId="19" xfId="42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169" fontId="2" fillId="33" borderId="0" xfId="0" applyNumberFormat="1" applyFont="1" applyFill="1" applyAlignment="1">
      <alignment vertical="center"/>
    </xf>
    <xf numFmtId="169" fontId="5" fillId="2" borderId="11" xfId="42" applyNumberFormat="1" applyFont="1" applyFill="1" applyBorder="1" applyAlignment="1">
      <alignment vertical="center"/>
    </xf>
    <xf numFmtId="169" fontId="2" fillId="33" borderId="0" xfId="0" applyNumberFormat="1" applyFont="1" applyFill="1" applyAlignment="1">
      <alignment vertical="center"/>
    </xf>
    <xf numFmtId="0" fontId="2" fillId="34" borderId="22" xfId="0" applyFont="1" applyFill="1" applyBorder="1" applyAlignment="1">
      <alignment horizontal="left" vertical="center" wrapText="1"/>
    </xf>
    <xf numFmtId="169" fontId="2" fillId="34" borderId="22" xfId="42" applyNumberFormat="1" applyFont="1" applyFill="1" applyBorder="1" applyAlignment="1">
      <alignment horizontal="center" vertical="center" wrapText="1"/>
    </xf>
    <xf numFmtId="169" fontId="2" fillId="34" borderId="22" xfId="42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E:\Drive\AZHR1ART\2017\Paga%20Sigurime\5.Maj\Bordero_e_Unifikuar\Liste_Pagesa_e_Unifiku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pagesa"/>
      <sheetName val="Bordero e UNIFIKUAR"/>
      <sheetName val="definicione"/>
      <sheetName val="Skemat e Pagave"/>
      <sheetName val="shpjegime"/>
    </sheetNames>
    <sheetDataSet>
      <sheetData sheetId="2">
        <row r="2">
          <cell r="C2">
            <v>0.8</v>
          </cell>
          <cell r="K2" t="str">
            <v>BANKA RAIFFEISEN sh.a.</v>
          </cell>
        </row>
        <row r="3">
          <cell r="C3">
            <v>0.017</v>
          </cell>
          <cell r="K3" t="str">
            <v>BANKA E BASHKUAR E SHQIPERISE sh.a.</v>
          </cell>
        </row>
        <row r="4">
          <cell r="C4">
            <v>0.095</v>
          </cell>
          <cell r="K4" t="str">
            <v>VENETO BANKA sh.a.</v>
          </cell>
        </row>
        <row r="5">
          <cell r="K5" t="str">
            <v>BANKA KOMBETARE TREGTARE sh.a.</v>
          </cell>
        </row>
        <row r="6">
          <cell r="C6">
            <v>105850</v>
          </cell>
          <cell r="K6" t="str">
            <v>BANKA TIRANA sh.a.</v>
          </cell>
        </row>
        <row r="7">
          <cell r="C7">
            <v>0.13</v>
          </cell>
          <cell r="K7" t="str">
            <v>BANKA NBG ALBANIA sh.a.</v>
          </cell>
        </row>
        <row r="8">
          <cell r="C8">
            <v>0.23</v>
          </cell>
          <cell r="K8" t="str">
            <v>BANKA NDERKOMBETARE TREGTARE sh.a.</v>
          </cell>
        </row>
        <row r="9">
          <cell r="C9">
            <v>30000</v>
          </cell>
          <cell r="K9" t="str">
            <v>BANKA ALPHA ALBANIA sh.a.</v>
          </cell>
        </row>
        <row r="10">
          <cell r="C10">
            <v>150000</v>
          </cell>
          <cell r="K10" t="str">
            <v>BANKA INTESA SANPAOLO ALBANIA sh.a.</v>
          </cell>
        </row>
        <row r="11">
          <cell r="C11">
            <v>15600</v>
          </cell>
          <cell r="K11" t="str">
            <v>BANKA PROCREDIT sh.a.</v>
          </cell>
        </row>
        <row r="12">
          <cell r="K12" t="str">
            <v>BANKA AMERIKANE E INVESTIMEVE sh.a.</v>
          </cell>
        </row>
        <row r="13">
          <cell r="K13" t="str">
            <v>BANKA E KREDITIT TE SHQIPERISE sh.a.</v>
          </cell>
        </row>
        <row r="14">
          <cell r="K14" t="str">
            <v>BANKA CREDINS sh.a.</v>
          </cell>
        </row>
        <row r="15">
          <cell r="C15">
            <v>257000</v>
          </cell>
          <cell r="K15" t="str">
            <v>BANKA SOCIETE GENERALE ALBANIA sh.a.</v>
          </cell>
        </row>
        <row r="16">
          <cell r="K16" t="str">
            <v>BANKA UNION sh.a.</v>
          </cell>
        </row>
        <row r="17">
          <cell r="K17" t="str">
            <v>BANKA E PARE E INVESTIMEVE, ALBANIA sh.a.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42"/>
  <sheetViews>
    <sheetView tabSelected="1" zoomScale="110" zoomScaleNormal="110" zoomScalePageLayoutView="0" workbookViewId="0" topLeftCell="A1">
      <selection activeCell="B1" sqref="B1"/>
    </sheetView>
  </sheetViews>
  <sheetFormatPr defaultColWidth="8.7109375" defaultRowHeight="15"/>
  <cols>
    <col min="1" max="1" width="6.140625" style="1" customWidth="1"/>
    <col min="2" max="2" width="38.00390625" style="7" customWidth="1"/>
    <col min="3" max="3" width="33.28125" style="3" customWidth="1"/>
    <col min="4" max="4" width="20.7109375" style="4" customWidth="1"/>
    <col min="5" max="5" width="12.7109375" style="4" customWidth="1"/>
    <col min="6" max="6" width="63.421875" style="5" customWidth="1"/>
    <col min="7" max="7" width="56.8515625" style="65" customWidth="1"/>
    <col min="8" max="9" width="8.7109375" style="5" customWidth="1"/>
    <col min="10" max="11" width="18.421875" style="5" customWidth="1"/>
    <col min="12" max="13" width="11.7109375" style="5" customWidth="1"/>
    <col min="14" max="14" width="13.28125" style="5" customWidth="1"/>
    <col min="15" max="24" width="11.7109375" style="5" customWidth="1"/>
    <col min="25" max="25" width="19.7109375" style="5" customWidth="1"/>
    <col min="26" max="16384" width="8.7109375" style="5" customWidth="1"/>
  </cols>
  <sheetData>
    <row r="1" ht="37.5">
      <c r="B1" s="2" t="s">
        <v>59</v>
      </c>
    </row>
    <row r="2" ht="12.75">
      <c r="B2" s="6"/>
    </row>
    <row r="3" ht="13.5" thickBot="1">
      <c r="E3" s="8" t="s">
        <v>4</v>
      </c>
    </row>
    <row r="4" spans="1:6" ht="26.25" thickBot="1">
      <c r="A4" s="9" t="s">
        <v>0</v>
      </c>
      <c r="B4" s="10" t="s">
        <v>5</v>
      </c>
      <c r="C4" s="11" t="s">
        <v>6</v>
      </c>
      <c r="D4" s="12" t="s">
        <v>7</v>
      </c>
      <c r="E4" s="12" t="s">
        <v>8</v>
      </c>
      <c r="F4" s="13" t="s">
        <v>1</v>
      </c>
    </row>
    <row r="5" spans="1:7" s="19" customFormat="1" ht="27" customHeight="1" thickBot="1">
      <c r="A5" s="14"/>
      <c r="B5" s="15"/>
      <c r="C5" s="16"/>
      <c r="D5" s="17"/>
      <c r="E5" s="17"/>
      <c r="F5" s="18"/>
      <c r="G5" s="65"/>
    </row>
    <row r="6" spans="1:7" ht="27" customHeight="1">
      <c r="A6" s="20">
        <v>1</v>
      </c>
      <c r="B6" s="21" t="s">
        <v>9</v>
      </c>
      <c r="C6" s="22">
        <v>31</v>
      </c>
      <c r="D6" s="50">
        <v>12572</v>
      </c>
      <c r="E6" s="23">
        <f>C6*D6*12</f>
        <v>4676784</v>
      </c>
      <c r="F6" s="51" t="s">
        <v>36</v>
      </c>
      <c r="G6" s="66"/>
    </row>
    <row r="7" spans="1:6" ht="27" customHeight="1">
      <c r="A7" s="24">
        <v>2</v>
      </c>
      <c r="B7" s="25" t="s">
        <v>10</v>
      </c>
      <c r="C7" s="26">
        <v>1</v>
      </c>
      <c r="D7" s="27">
        <v>74000</v>
      </c>
      <c r="E7" s="28">
        <f>(C7*D7*12)+(16.7%*C7*D7*12)</f>
        <v>1036296</v>
      </c>
      <c r="F7" s="49" t="s">
        <v>34</v>
      </c>
    </row>
    <row r="8" spans="1:7" ht="27" customHeight="1">
      <c r="A8" s="24">
        <v>3</v>
      </c>
      <c r="B8" s="34" t="s">
        <v>52</v>
      </c>
      <c r="C8" s="26">
        <v>1</v>
      </c>
      <c r="D8" s="27">
        <v>39500</v>
      </c>
      <c r="E8" s="28">
        <f>(C8*D8*12)+(16.7%*C8*D8*12)</f>
        <v>553158</v>
      </c>
      <c r="F8" s="49" t="s">
        <v>33</v>
      </c>
      <c r="G8" s="67"/>
    </row>
    <row r="9" spans="1:6" ht="27" customHeight="1">
      <c r="A9" s="24">
        <v>4</v>
      </c>
      <c r="B9" s="25"/>
      <c r="C9" s="26"/>
      <c r="D9" s="27"/>
      <c r="E9" s="28"/>
      <c r="F9" s="49" t="s">
        <v>35</v>
      </c>
    </row>
    <row r="10" spans="1:7" ht="27" customHeight="1">
      <c r="A10" s="56">
        <v>6</v>
      </c>
      <c r="B10" s="57" t="s">
        <v>44</v>
      </c>
      <c r="C10" s="58"/>
      <c r="D10" s="59"/>
      <c r="E10" s="60" t="e">
        <f>#REF!</f>
        <v>#REF!</v>
      </c>
      <c r="F10" s="61" t="s">
        <v>11</v>
      </c>
      <c r="G10" s="69"/>
    </row>
    <row r="11" spans="1:6" ht="27" customHeight="1">
      <c r="A11" s="56">
        <v>7</v>
      </c>
      <c r="B11" s="57" t="s">
        <v>12</v>
      </c>
      <c r="C11" s="62"/>
      <c r="D11" s="59"/>
      <c r="E11" s="60" t="e">
        <f>#REF!</f>
        <v>#REF!</v>
      </c>
      <c r="F11" s="61" t="s">
        <v>13</v>
      </c>
    </row>
    <row r="12" spans="1:6" ht="27" customHeight="1">
      <c r="A12" s="24">
        <v>8</v>
      </c>
      <c r="B12" s="25" t="s">
        <v>14</v>
      </c>
      <c r="C12" s="26"/>
      <c r="D12" s="27"/>
      <c r="E12" s="64">
        <v>90000</v>
      </c>
      <c r="F12" s="29"/>
    </row>
    <row r="13" spans="1:6" ht="45.75" customHeight="1">
      <c r="A13" s="24">
        <v>9</v>
      </c>
      <c r="B13" s="34" t="s">
        <v>53</v>
      </c>
      <c r="C13" s="31"/>
      <c r="D13" s="28"/>
      <c r="E13" s="55">
        <v>350000</v>
      </c>
      <c r="F13" s="29"/>
    </row>
    <row r="14" spans="1:6" ht="51.75" customHeight="1">
      <c r="A14" s="24">
        <v>11</v>
      </c>
      <c r="B14" s="34" t="s">
        <v>54</v>
      </c>
      <c r="C14" s="31"/>
      <c r="D14" s="28"/>
      <c r="E14" s="55">
        <v>900000</v>
      </c>
      <c r="F14" s="29"/>
    </row>
    <row r="15" spans="1:11" ht="27" customHeight="1">
      <c r="A15" s="24">
        <v>12</v>
      </c>
      <c r="B15" s="25" t="s">
        <v>15</v>
      </c>
      <c r="C15" s="31"/>
      <c r="D15" s="28"/>
      <c r="E15" s="55">
        <v>24000</v>
      </c>
      <c r="F15" s="29"/>
      <c r="K15"/>
    </row>
    <row r="16" spans="1:6" ht="42" customHeight="1">
      <c r="A16" s="24">
        <v>13</v>
      </c>
      <c r="B16" s="34" t="s">
        <v>55</v>
      </c>
      <c r="C16" s="31"/>
      <c r="D16" s="28"/>
      <c r="E16" s="55">
        <v>150000</v>
      </c>
      <c r="F16" s="29"/>
    </row>
    <row r="17" spans="1:6" ht="27" customHeight="1">
      <c r="A17" s="24">
        <v>14</v>
      </c>
      <c r="B17" s="34" t="s">
        <v>58</v>
      </c>
      <c r="C17" s="31"/>
      <c r="D17" s="28"/>
      <c r="E17" s="55">
        <v>100000</v>
      </c>
      <c r="F17" s="29"/>
    </row>
    <row r="18" spans="1:6" ht="27" customHeight="1">
      <c r="A18" s="24">
        <v>15</v>
      </c>
      <c r="B18" s="25" t="s">
        <v>16</v>
      </c>
      <c r="C18" s="31"/>
      <c r="D18" s="28"/>
      <c r="E18" s="55">
        <v>30000</v>
      </c>
      <c r="F18" s="29"/>
    </row>
    <row r="19" spans="1:6" ht="39.75" customHeight="1">
      <c r="A19" s="24">
        <v>16</v>
      </c>
      <c r="B19" s="34" t="s">
        <v>57</v>
      </c>
      <c r="C19" s="31"/>
      <c r="D19" s="28"/>
      <c r="E19" s="55">
        <v>290000</v>
      </c>
      <c r="F19" s="32"/>
    </row>
    <row r="20" spans="1:6" ht="27" customHeight="1">
      <c r="A20" s="24">
        <v>17</v>
      </c>
      <c r="B20" s="25" t="s">
        <v>17</v>
      </c>
      <c r="C20" s="31"/>
      <c r="D20" s="28"/>
      <c r="E20" s="55">
        <v>0</v>
      </c>
      <c r="F20" s="32"/>
    </row>
    <row r="21" spans="1:6" ht="27" customHeight="1">
      <c r="A21" s="24">
        <v>18</v>
      </c>
      <c r="B21" s="25" t="s">
        <v>18</v>
      </c>
      <c r="C21" s="31"/>
      <c r="D21" s="28"/>
      <c r="E21" s="55">
        <v>0</v>
      </c>
      <c r="F21" s="32"/>
    </row>
    <row r="22" spans="1:8" ht="27" customHeight="1">
      <c r="A22" s="24">
        <v>19</v>
      </c>
      <c r="B22" s="25" t="s">
        <v>19</v>
      </c>
      <c r="C22" s="31"/>
      <c r="D22" s="28"/>
      <c r="E22" s="55">
        <v>160000</v>
      </c>
      <c r="F22" s="32" t="s">
        <v>20</v>
      </c>
      <c r="H22" s="63"/>
    </row>
    <row r="23" spans="1:6" ht="27" customHeight="1">
      <c r="A23" s="24">
        <v>20</v>
      </c>
      <c r="B23" s="33" t="s">
        <v>21</v>
      </c>
      <c r="C23" s="31"/>
      <c r="D23" s="28"/>
      <c r="E23" s="55"/>
      <c r="F23" s="32"/>
    </row>
    <row r="24" spans="1:6" ht="27" customHeight="1">
      <c r="A24" s="24">
        <v>21</v>
      </c>
      <c r="B24" s="34" t="s">
        <v>22</v>
      </c>
      <c r="C24" s="31"/>
      <c r="D24" s="28"/>
      <c r="E24" s="55"/>
      <c r="F24" s="29"/>
    </row>
    <row r="25" spans="1:6" ht="27" customHeight="1">
      <c r="A25" s="24">
        <v>22</v>
      </c>
      <c r="B25" s="53" t="s">
        <v>45</v>
      </c>
      <c r="C25" s="31"/>
      <c r="D25" s="28"/>
      <c r="E25" s="55"/>
      <c r="F25" s="29"/>
    </row>
    <row r="26" spans="1:6" ht="27" customHeight="1">
      <c r="A26" s="24">
        <v>23</v>
      </c>
      <c r="B26" s="53" t="s">
        <v>2</v>
      </c>
      <c r="C26" s="31"/>
      <c r="D26" s="28"/>
      <c r="E26" s="54">
        <v>0</v>
      </c>
      <c r="F26" s="30"/>
    </row>
    <row r="27" spans="1:6" ht="27" customHeight="1">
      <c r="A27" s="24"/>
      <c r="B27" s="53" t="s">
        <v>46</v>
      </c>
      <c r="C27" s="31"/>
      <c r="D27" s="28"/>
      <c r="E27" s="64">
        <v>24000</v>
      </c>
      <c r="F27" s="29"/>
    </row>
    <row r="28" spans="1:6" ht="27" customHeight="1">
      <c r="A28" s="24"/>
      <c r="B28" s="25"/>
      <c r="C28" s="31"/>
      <c r="D28" s="28"/>
      <c r="E28" s="28"/>
      <c r="F28" s="29"/>
    </row>
    <row r="29" spans="1:6" ht="27" customHeight="1">
      <c r="A29" s="35" t="s">
        <v>3</v>
      </c>
      <c r="B29" s="36" t="s">
        <v>23</v>
      </c>
      <c r="C29" s="37"/>
      <c r="D29" s="38"/>
      <c r="E29" s="39"/>
      <c r="F29" s="40"/>
    </row>
    <row r="30" spans="1:6" ht="27" customHeight="1">
      <c r="A30" s="24">
        <v>1</v>
      </c>
      <c r="B30" s="34" t="s">
        <v>47</v>
      </c>
      <c r="C30" s="26" t="s">
        <v>27</v>
      </c>
      <c r="D30" s="27"/>
      <c r="E30" s="28">
        <v>80060</v>
      </c>
      <c r="F30" s="29" t="s">
        <v>26</v>
      </c>
    </row>
    <row r="31" spans="1:6" ht="27" customHeight="1">
      <c r="A31" s="24">
        <v>2</v>
      </c>
      <c r="B31" s="34" t="s">
        <v>48</v>
      </c>
      <c r="C31" s="26" t="s">
        <v>28</v>
      </c>
      <c r="D31" s="27"/>
      <c r="E31" s="28"/>
      <c r="F31" s="29" t="s">
        <v>26</v>
      </c>
    </row>
    <row r="32" spans="1:6" ht="27" customHeight="1">
      <c r="A32" s="24">
        <v>3</v>
      </c>
      <c r="B32" s="25" t="s">
        <v>29</v>
      </c>
      <c r="C32" s="26" t="s">
        <v>30</v>
      </c>
      <c r="D32" s="27"/>
      <c r="E32" s="28"/>
      <c r="F32" s="29" t="s">
        <v>26</v>
      </c>
    </row>
    <row r="33" spans="1:6" ht="27" customHeight="1">
      <c r="A33" s="24">
        <v>4</v>
      </c>
      <c r="B33" s="25" t="s">
        <v>31</v>
      </c>
      <c r="C33" s="26" t="s">
        <v>32</v>
      </c>
      <c r="D33" s="27"/>
      <c r="E33" s="28">
        <v>59330</v>
      </c>
      <c r="F33" s="29" t="s">
        <v>26</v>
      </c>
    </row>
    <row r="34" spans="1:6" ht="27" customHeight="1">
      <c r="A34" s="24">
        <v>5</v>
      </c>
      <c r="B34" s="34" t="s">
        <v>49</v>
      </c>
      <c r="C34" s="52" t="s">
        <v>37</v>
      </c>
      <c r="D34" s="27"/>
      <c r="E34" s="28"/>
      <c r="F34" s="29"/>
    </row>
    <row r="35" spans="1:6" ht="27" customHeight="1">
      <c r="A35" s="24">
        <v>6</v>
      </c>
      <c r="B35" s="34" t="s">
        <v>42</v>
      </c>
      <c r="C35" s="52" t="s">
        <v>38</v>
      </c>
      <c r="D35" s="27"/>
      <c r="E35" s="28"/>
      <c r="F35" s="29"/>
    </row>
    <row r="36" spans="1:6" ht="27" customHeight="1">
      <c r="A36" s="24">
        <v>7</v>
      </c>
      <c r="B36" s="34" t="s">
        <v>50</v>
      </c>
      <c r="C36" s="52" t="s">
        <v>39</v>
      </c>
      <c r="D36" s="27"/>
      <c r="E36" s="28">
        <v>24000</v>
      </c>
      <c r="F36" s="29"/>
    </row>
    <row r="37" spans="1:6" ht="27" customHeight="1">
      <c r="A37" s="24">
        <v>8</v>
      </c>
      <c r="B37" s="34" t="s">
        <v>43</v>
      </c>
      <c r="C37" s="52" t="s">
        <v>40</v>
      </c>
      <c r="D37" s="27"/>
      <c r="E37" s="28"/>
      <c r="F37" s="29"/>
    </row>
    <row r="38" spans="1:6" ht="27" customHeight="1">
      <c r="A38" s="24">
        <v>9</v>
      </c>
      <c r="B38" s="34" t="s">
        <v>51</v>
      </c>
      <c r="C38" s="52" t="s">
        <v>41</v>
      </c>
      <c r="D38" s="27"/>
      <c r="E38" s="28"/>
      <c r="F38" s="29"/>
    </row>
    <row r="39" spans="1:6" ht="27" customHeight="1">
      <c r="A39" s="24">
        <v>11</v>
      </c>
      <c r="B39" s="41" t="s">
        <v>24</v>
      </c>
      <c r="C39" s="26"/>
      <c r="D39" s="27"/>
      <c r="E39" s="28"/>
      <c r="F39" s="29"/>
    </row>
    <row r="40" spans="1:6" ht="27" customHeight="1" thickBot="1">
      <c r="A40" s="24">
        <v>12</v>
      </c>
      <c r="B40" s="70" t="s">
        <v>56</v>
      </c>
      <c r="C40" s="71"/>
      <c r="D40" s="72"/>
      <c r="E40" s="28">
        <v>2281390</v>
      </c>
      <c r="F40" s="73"/>
    </row>
    <row r="41" spans="1:6" ht="15" customHeight="1" thickBot="1">
      <c r="A41" s="74" t="s">
        <v>25</v>
      </c>
      <c r="B41" s="75"/>
      <c r="C41" s="42"/>
      <c r="D41" s="43"/>
      <c r="E41" s="68">
        <v>8547628</v>
      </c>
      <c r="F41" s="44"/>
    </row>
    <row r="42" spans="1:4" ht="12.75">
      <c r="A42" s="45"/>
      <c r="B42" s="46"/>
      <c r="C42" s="47"/>
      <c r="D42" s="48"/>
    </row>
    <row r="105" ht="279.75" customHeight="1"/>
  </sheetData>
  <sheetProtection/>
  <mergeCells count="1">
    <mergeCell ref="A41:B41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2023-01-16T13:38:00Z</dcterms:modified>
  <cp:category/>
  <cp:version/>
  <cp:contentType/>
  <cp:contentStatus/>
</cp:coreProperties>
</file>